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45621"/>
</workbook>
</file>

<file path=xl/calcChain.xml><?xml version="1.0" encoding="utf-8"?>
<calcChain xmlns="http://schemas.openxmlformats.org/spreadsheetml/2006/main">
  <c r="AH18" i="5" l="1"/>
  <c r="D18" i="5"/>
  <c r="AH17" i="5"/>
  <c r="D17" i="5"/>
  <c r="AH16" i="5"/>
  <c r="D16" i="5"/>
  <c r="AH15" i="5"/>
  <c r="D15" i="5"/>
  <c r="AH14" i="5"/>
  <c r="D14" i="5"/>
  <c r="AH8" i="5"/>
  <c r="AH9" i="5"/>
  <c r="AH10" i="5"/>
  <c r="AH11" i="5"/>
  <c r="AH12" i="5"/>
  <c r="D9" i="5"/>
  <c r="D10" i="5"/>
  <c r="D11" i="5"/>
  <c r="D12" i="5"/>
  <c r="D8" i="5"/>
</calcChain>
</file>

<file path=xl/sharedStrings.xml><?xml version="1.0" encoding="utf-8"?>
<sst xmlns="http://schemas.openxmlformats.org/spreadsheetml/2006/main" count="1386" uniqueCount="1339">
  <si>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</si>
  <si>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</si>
  <si>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</si>
  <si>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</si>
  <si>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</si>
  <si>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</si>
  <si>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</si>
  <si>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</si>
  <si>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</si>
  <si>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</si>
  <si>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</si>
  <si>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</si>
  <si>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</si>
  <si>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</si>
  <si>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</si>
  <si>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</si>
  <si>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</si>
  <si>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</si>
  <si>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</si>
  <si>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</si>
  <si>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</si>
  <si>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</si>
  <si>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</si>
  <si>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</si>
  <si>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</si>
  <si>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</si>
  <si>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</si>
  <si>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</si>
  <si>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</si>
  <si>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</si>
  <si>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</si>
  <si>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</si>
  <si>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</si>
  <si>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</si>
  <si>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</si>
  <si>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</si>
  <si>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</si>
  <si>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</si>
  <si>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</si>
  <si>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</si>
  <si>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</si>
  <si>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</si>
  <si>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</si>
  <si>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</si>
  <si>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</si>
  <si>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</si>
  <si>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</si>
  <si>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</si>
  <si>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</si>
  <si>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</si>
  <si>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</si>
  <si>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</si>
  <si>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</si>
  <si>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</si>
  <si>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</si>
  <si>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</si>
  <si>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</si>
  <si>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</si>
  <si>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</si>
  <si>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</si>
  <si>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</si>
  <si>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</si>
  <si>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</si>
  <si>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</si>
  <si>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</si>
  <si>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</si>
  <si>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</si>
  <si>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</si>
  <si>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</si>
  <si>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</si>
  <si>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</si>
  <si>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</si>
  <si>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</si>
  <si>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</si>
  <si>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</si>
  <si>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</si>
  <si>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</si>
  <si>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</si>
  <si>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</si>
  <si>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</si>
  <si>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</si>
  <si>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</si>
  <si>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</si>
  <si>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</si>
  <si>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</si>
  <si>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</si>
  <si>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</si>
  <si>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</si>
  <si>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</si>
  <si>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</si>
  <si>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</si>
  <si>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</si>
  <si>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</si>
  <si>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</si>
  <si>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</si>
  <si>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</si>
  <si>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</si>
  <si>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</si>
  <si>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</si>
  <si>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</si>
  <si>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</si>
  <si>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</si>
  <si>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</si>
  <si>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</si>
  <si>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</si>
  <si>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</si>
  <si>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</si>
  <si>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</si>
  <si>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</si>
  <si>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</si>
  <si>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</si>
  <si>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</si>
  <si>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</si>
  <si>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</si>
  <si>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</si>
  <si>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</si>
  <si>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</si>
  <si>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</si>
  <si>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</si>
  <si>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</si>
  <si>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</si>
  <si>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</si>
  <si>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</si>
  <si>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</si>
  <si>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</si>
  <si>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</si>
  <si>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</si>
  <si>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</si>
  <si>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</si>
  <si>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</si>
  <si>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</si>
  <si>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</si>
  <si>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</si>
  <si>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</si>
  <si>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</si>
  <si>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</si>
  <si>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</si>
  <si>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</si>
  <si>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</si>
  <si>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</si>
  <si>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</si>
  <si>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</si>
  <si>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</si>
  <si>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</si>
  <si>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</si>
  <si>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</si>
  <si>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</si>
  <si>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</si>
  <si>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</si>
  <si>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</si>
  <si>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</si>
  <si>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</si>
  <si>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</si>
  <si>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</si>
  <si>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</si>
  <si>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</si>
  <si>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</si>
  <si>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</si>
  <si>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</si>
  <si>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</si>
  <si>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</si>
  <si>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</si>
  <si>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</si>
  <si>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</si>
  <si>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</si>
  <si>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</si>
  <si>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</si>
  <si>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</si>
  <si>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</si>
  <si>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</si>
  <si>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</si>
  <si>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</si>
  <si>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</si>
  <si>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</si>
  <si>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</si>
  <si>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</si>
  <si>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</si>
  <si>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</si>
  <si>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</si>
  <si>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</si>
  <si>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</si>
  <si>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</si>
  <si>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</si>
  <si>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</si>
  <si>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</si>
  <si>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</si>
  <si>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</si>
  <si>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</si>
  <si>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</si>
  <si>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</si>
  <si>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</si>
  <si>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</si>
  <si>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</si>
  <si>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</si>
  <si>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</si>
  <si>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</si>
  <si>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</si>
  <si>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</si>
  <si>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</si>
  <si>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</si>
  <si>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</si>
  <si>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</si>
  <si>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</si>
  <si>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</si>
  <si>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</si>
  <si>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</si>
  <si>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</si>
  <si>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</si>
  <si>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</si>
  <si>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</si>
  <si>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</si>
  <si>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</si>
  <si>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</si>
  <si>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</si>
  <si>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</si>
  <si>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</si>
  <si>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</si>
  <si>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</si>
  <si>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</si>
  <si>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</si>
  <si>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</si>
  <si>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</si>
  <si>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</si>
  <si>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</si>
  <si>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</si>
  <si>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</si>
  <si>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</si>
  <si>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</si>
  <si>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</si>
  <si>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</si>
  <si>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</si>
  <si>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</si>
  <si>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</si>
  <si>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</si>
  <si>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</si>
  <si>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</si>
  <si>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</si>
  <si>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</si>
  <si>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</si>
  <si>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</si>
  <si>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</si>
  <si>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</si>
  <si>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</si>
  <si>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</si>
  <si>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</si>
  <si>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</si>
  <si>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</si>
  <si>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</si>
  <si>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</si>
  <si>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</si>
  <si>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</si>
  <si>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</si>
  <si>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</si>
  <si>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</si>
  <si>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</si>
  <si>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</si>
  <si>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</si>
  <si>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</si>
  <si>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</si>
  <si>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</si>
  <si>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</si>
  <si>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</si>
  <si>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</si>
  <si>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</si>
  <si>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</si>
  <si>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</si>
  <si>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</si>
  <si>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</si>
  <si>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</si>
  <si>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</si>
  <si>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</si>
  <si>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</si>
  <si>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</si>
  <si>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</si>
  <si>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</si>
  <si>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</si>
  <si>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</si>
  <si>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</si>
  <si>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</si>
  <si>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</si>
  <si>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</si>
  <si>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</si>
  <si>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</si>
  <si>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</si>
  <si>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</si>
  <si>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</si>
  <si>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</si>
  <si>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</si>
  <si>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</si>
  <si>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</si>
  <si>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</si>
  <si>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</si>
  <si>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</si>
  <si>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</si>
  <si>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</si>
  <si>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</si>
  <si>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</si>
  <si>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</si>
  <si>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</si>
  <si>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</si>
  <si>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</si>
  <si>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</si>
  <si>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</si>
  <si>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</si>
  <si>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</si>
  <si>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</si>
  <si>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</si>
  <si>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</si>
  <si>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</si>
  <si>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</si>
  <si>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</si>
  <si>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</si>
  <si>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</si>
  <si>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</si>
  <si>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</si>
  <si>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</si>
  <si>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</si>
  <si>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</si>
  <si>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</si>
  <si>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</si>
  <si>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</si>
  <si>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</si>
  <si>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</si>
  <si>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</si>
  <si>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</si>
  <si>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</si>
  <si>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</si>
  <si>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</si>
  <si>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</si>
  <si>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</si>
  <si>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</si>
  <si>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</si>
  <si>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</si>
  <si>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</si>
  <si>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</si>
  <si>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</si>
  <si>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</si>
  <si>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</si>
  <si>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</si>
  <si>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</si>
  <si>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</si>
  <si>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</si>
  <si>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</si>
  <si>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</si>
  <si>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</si>
  <si>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</si>
  <si>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</si>
  <si>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</si>
  <si>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</si>
  <si>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</si>
  <si>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</si>
  <si>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</si>
  <si>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</si>
  <si>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</si>
  <si>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</si>
  <si>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</si>
  <si>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</si>
  <si>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</si>
  <si>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</si>
  <si>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</si>
  <si>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</si>
  <si>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</si>
  <si>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</si>
  <si>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</si>
  <si>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</si>
  <si>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</si>
  <si>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</si>
  <si>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</si>
  <si>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</si>
  <si>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</si>
  <si>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</si>
  <si>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</si>
  <si>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</si>
  <si>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</si>
  <si>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</si>
  <si>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</si>
  <si>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</si>
  <si>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</si>
  <si>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</si>
  <si>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</si>
  <si>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</si>
  <si>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</si>
  <si>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</si>
  <si>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</si>
  <si>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</si>
  <si>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</si>
  <si>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</si>
  <si>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</si>
  <si>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</si>
  <si>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</si>
  <si>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</si>
  <si>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</si>
  <si>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</si>
  <si>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</si>
  <si>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</si>
  <si>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</si>
  <si>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</si>
  <si>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</si>
  <si>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</si>
  <si>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</si>
  <si>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</si>
  <si>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</si>
  <si>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</si>
  <si>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</si>
  <si>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</si>
  <si>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</si>
  <si>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</si>
  <si>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</si>
  <si>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</si>
  <si>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</si>
  <si>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</si>
  <si>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</si>
  <si>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</si>
  <si>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</si>
  <si>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</si>
  <si>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</si>
  <si>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</si>
  <si>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</si>
  <si>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</si>
  <si>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</si>
  <si>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</si>
  <si>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</si>
  <si>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</si>
  <si>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</si>
  <si>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</si>
  <si>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</si>
  <si>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</si>
  <si>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</si>
  <si>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</si>
  <si>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</si>
  <si>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</si>
  <si>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</si>
  <si>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</si>
  <si>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</si>
  <si>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</si>
  <si>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</si>
  <si>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</si>
  <si>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</si>
  <si>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</si>
  <si>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</si>
  <si>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</si>
  <si>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</si>
  <si>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</si>
  <si>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</si>
  <si>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</si>
  <si>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</si>
  <si>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</si>
  <si>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</si>
  <si>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</si>
  <si>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</si>
  <si>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</si>
  <si>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</si>
  <si>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</si>
  <si>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</si>
  <si>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</si>
  <si>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</si>
  <si>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</si>
  <si>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</si>
  <si>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</si>
  <si>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</si>
  <si>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</si>
  <si>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</si>
  <si>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</si>
  <si>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</si>
  <si>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</si>
  <si>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</si>
  <si>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</si>
  <si>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</si>
  <si>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</si>
  <si>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</si>
  <si>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</si>
  <si>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</si>
  <si>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</si>
  <si>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</si>
  <si>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</si>
  <si>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</si>
  <si>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</si>
  <si>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</si>
  <si>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</si>
  <si>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</si>
  <si>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</si>
  <si>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</si>
  <si>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</si>
  <si>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</si>
  <si>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</si>
  <si>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</si>
  <si>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</si>
  <si>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</si>
  <si>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</si>
  <si>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</si>
  <si>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</si>
  <si>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</si>
  <si>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</si>
  <si>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</si>
  <si>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</si>
  <si>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</si>
  <si>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</si>
  <si>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</si>
  <si>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</si>
  <si>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</si>
  <si>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</si>
  <si>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</si>
  <si>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</si>
  <si>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</si>
  <si>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</si>
  <si>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</si>
  <si>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</si>
  <si>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</si>
  <si>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</si>
  <si>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</si>
  <si>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</si>
  <si>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</si>
  <si>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</si>
  <si>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</si>
  <si>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</si>
  <si>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</si>
  <si>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</si>
  <si>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</si>
  <si>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</si>
  <si>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</si>
  <si>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</si>
  <si>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</si>
  <si>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</si>
  <si>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</si>
  <si>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</si>
  <si>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</si>
  <si>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</si>
  <si>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</si>
  <si>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</si>
  <si>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</si>
  <si>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</si>
  <si>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</si>
  <si>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</si>
  <si>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</si>
  <si>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</si>
  <si>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</si>
  <si>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</si>
  <si>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</si>
  <si>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</si>
  <si>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</si>
  <si>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</si>
  <si>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</si>
  <si>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</si>
  <si>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</si>
  <si>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</si>
  <si>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</si>
  <si>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</si>
  <si>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</si>
  <si>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</si>
  <si>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</si>
  <si>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</si>
  <si>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</si>
  <si>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</si>
  <si>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</si>
  <si>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</si>
  <si>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</si>
  <si>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</si>
  <si>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</si>
  <si>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</si>
  <si>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</si>
  <si>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</si>
  <si>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</si>
  <si>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</si>
  <si>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</si>
  <si>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</si>
  <si>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</si>
  <si>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</si>
  <si>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</si>
  <si>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</si>
  <si>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</si>
  <si>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</si>
  <si>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</si>
  <si>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</si>
  <si>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</si>
  <si>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</si>
  <si>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</si>
  <si>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</si>
  <si>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</si>
  <si>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</si>
  <si>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</si>
  <si>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</si>
  <si>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</si>
  <si>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</si>
  <si>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</si>
  <si>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</si>
  <si>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</si>
  <si>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</si>
  <si>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</si>
  <si>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</si>
  <si>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</si>
  <si>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</si>
  <si>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</si>
  <si>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</si>
  <si>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</si>
  <si>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</si>
  <si>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</si>
  <si>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</si>
  <si>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</si>
  <si>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</si>
  <si>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</si>
  <si>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</si>
  <si>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</si>
  <si>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</si>
  <si>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</si>
  <si>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</si>
  <si>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</si>
  <si>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</si>
  <si>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</si>
  <si>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</si>
  <si>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</si>
  <si>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</si>
  <si>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</si>
  <si>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</si>
  <si>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</si>
  <si>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</si>
  <si>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</si>
  <si>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</si>
  <si>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</si>
  <si>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</si>
  <si>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</si>
  <si>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</si>
  <si>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</si>
  <si>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</si>
  <si>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</si>
  <si>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</si>
  <si>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</si>
  <si>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</si>
  <si>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</si>
  <si>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</si>
  <si>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</si>
  <si>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</si>
  <si>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</si>
  <si>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</si>
  <si>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</si>
  <si>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</si>
  <si>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</si>
  <si>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</si>
  <si>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</si>
  <si>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</si>
  <si>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</si>
  <si>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</si>
  <si>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</si>
  <si>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</si>
  <si>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</si>
  <si>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</si>
  <si>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</si>
  <si>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</si>
  <si>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</si>
  <si>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</si>
  <si>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</si>
  <si>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</si>
  <si>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</si>
  <si>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</si>
  <si>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</si>
  <si>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</si>
  <si>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</si>
  <si>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</si>
  <si>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</si>
  <si>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</si>
  <si>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</si>
  <si>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</si>
  <si>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</si>
  <si>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</si>
  <si>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</si>
  <si>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</si>
  <si>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</si>
  <si>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</si>
  <si>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</si>
  <si>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</si>
  <si>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</si>
  <si>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</si>
  <si>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</si>
  <si>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</si>
  <si>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</si>
  <si>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</si>
  <si>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</si>
  <si>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</si>
  <si>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</si>
  <si>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</si>
  <si>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</si>
  <si>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</si>
  <si>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</si>
  <si>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</si>
  <si>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</si>
  <si>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</si>
  <si>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</si>
  <si>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</si>
  <si>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</si>
  <si>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</si>
  <si>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</si>
  <si>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</si>
  <si>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</si>
  <si>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</si>
  <si>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</si>
  <si>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</si>
  <si>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</si>
  <si>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</si>
  <si>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</si>
  <si>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</si>
  <si>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</si>
  <si>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</si>
  <si>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</si>
  <si>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</si>
  <si>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</si>
  <si>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</si>
  <si>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</si>
  <si>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</si>
  <si>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</si>
  <si>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</si>
  <si>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</si>
  <si>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</si>
  <si>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</si>
  <si>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</si>
  <si>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</si>
  <si>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</si>
  <si>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</si>
  <si>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</si>
  <si>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</si>
  <si>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</si>
  <si>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</si>
  <si>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</si>
  <si>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</si>
  <si>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</si>
  <si>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</si>
  <si>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</si>
  <si>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</si>
  <si>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</si>
  <si>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</si>
  <si>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</si>
  <si>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</si>
  <si>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</si>
  <si>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</si>
  <si>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</si>
  <si>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</si>
  <si>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</si>
  <si>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</si>
  <si>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</si>
  <si>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</si>
  <si>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</si>
  <si>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</si>
  <si>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</si>
  <si>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</si>
  <si>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</si>
  <si>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</si>
  <si>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</si>
  <si>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</si>
  <si>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</si>
  <si>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</si>
  <si>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</si>
  <si>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</si>
  <si>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</si>
  <si>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</si>
  <si>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</si>
  <si>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</si>
  <si>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</si>
  <si>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</si>
  <si>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</si>
  <si>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</si>
  <si>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</si>
  <si>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</si>
  <si>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</si>
  <si>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</si>
  <si>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</si>
  <si>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</si>
  <si>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</si>
  <si>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</si>
  <si>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</si>
  <si>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</si>
  <si>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</si>
  <si>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</si>
  <si>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</si>
  <si>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</si>
  <si>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</si>
  <si>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</si>
  <si>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</si>
  <si>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</si>
  <si>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</si>
  <si>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</si>
  <si>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</si>
  <si>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</si>
  <si>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</si>
  <si>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</si>
  <si>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</si>
  <si>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</si>
  <si>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</si>
  <si>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</si>
  <si>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</si>
  <si>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</si>
  <si>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</si>
  <si>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</si>
  <si>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</si>
  <si>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</si>
  <si>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</si>
  <si>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</si>
  <si>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</si>
  <si>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</si>
  <si>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</si>
  <si>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</si>
  <si>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</si>
  <si>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</si>
  <si>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</si>
  <si>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</si>
  <si>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</si>
  <si>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</si>
  <si>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</si>
  <si>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</si>
  <si>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</si>
  <si>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</si>
  <si>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</si>
  <si>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</si>
  <si>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</si>
  <si>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</si>
  <si>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</si>
  <si>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</si>
  <si>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</si>
  <si>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</si>
  <si>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</si>
  <si>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</si>
  <si>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</si>
  <si>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</si>
  <si>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</si>
  <si>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</si>
  <si>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</si>
  <si>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</si>
  <si>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</si>
  <si>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</si>
  <si>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</si>
  <si>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</si>
  <si>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</si>
  <si>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</si>
  <si>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</si>
  <si>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</si>
  <si>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</si>
  <si>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</si>
  <si>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</si>
  <si>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</si>
  <si>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</si>
  <si>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</si>
  <si>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</si>
  <si>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</si>
  <si>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</si>
  <si>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</si>
  <si>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</si>
  <si>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</si>
  <si>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</si>
  <si>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</si>
  <si>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</si>
  <si>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</si>
  <si>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</si>
  <si>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</si>
  <si>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</si>
  <si>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</si>
  <si>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</si>
  <si>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</si>
  <si>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</si>
  <si>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</si>
  <si>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</si>
  <si>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</si>
  <si>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</si>
  <si>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</si>
  <si>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</si>
  <si>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</si>
  <si>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</si>
  <si>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</si>
  <si>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</si>
  <si>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</si>
  <si>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</si>
  <si>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</si>
  <si>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</si>
  <si>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</si>
  <si>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</si>
  <si>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</si>
  <si>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</si>
  <si>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</si>
  <si>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</si>
  <si>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</si>
  <si>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</si>
  <si>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</si>
  <si>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</si>
  <si>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</si>
  <si>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</si>
  <si>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</si>
  <si>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</si>
  <si>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</si>
  <si>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</si>
  <si>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</si>
  <si>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</si>
  <si>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</si>
  <si>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</si>
  <si>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</si>
  <si>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</si>
  <si>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</si>
  <si>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</si>
  <si>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</si>
  <si>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</si>
  <si>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</si>
  <si>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</si>
  <si>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</si>
  <si>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</si>
  <si>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</si>
  <si>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</si>
  <si>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</si>
  <si>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</si>
  <si>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</si>
  <si>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</si>
  <si>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</si>
  <si>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</si>
  <si>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</si>
  <si>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</si>
  <si>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</si>
  <si>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</si>
  <si>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</si>
  <si>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</si>
  <si>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</si>
  <si>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</si>
  <si>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</si>
  <si>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</si>
  <si>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</si>
  <si>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</si>
  <si>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</si>
  <si>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</si>
  <si>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</si>
  <si>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</si>
  <si>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</si>
  <si>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</si>
  <si>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</si>
  <si>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</si>
  <si>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</si>
  <si>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</si>
  <si>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</si>
  <si>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</si>
  <si>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</si>
  <si>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</si>
  <si>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</si>
  <si>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</si>
  <si>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</si>
  <si>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</si>
  <si>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</si>
  <si>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</si>
  <si>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</si>
  <si>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</si>
  <si>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</si>
  <si>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</si>
  <si>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</si>
  <si>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</si>
  <si>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</si>
  <si>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</si>
  <si>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</si>
  <si>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</si>
  <si>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</si>
  <si>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</si>
  <si>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</si>
  <si>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</si>
  <si>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</si>
  <si>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</si>
  <si>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</si>
  <si>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</si>
  <si>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</si>
  <si>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</si>
  <si>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</si>
  <si>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</si>
  <si>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</si>
  <si>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</si>
  <si>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</si>
  <si>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</si>
  <si>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</si>
  <si>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</si>
  <si>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</si>
  <si>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</si>
  <si>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</si>
  <si>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</si>
  <si>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</si>
  <si>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</si>
  <si>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</si>
  <si>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</si>
  <si>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</si>
  <si>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</si>
  <si>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</si>
  <si>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</si>
  <si>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</si>
  <si>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</si>
  <si>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</si>
  <si>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</si>
  <si>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</si>
  <si>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</si>
  <si>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</si>
  <si>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</si>
  <si>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</si>
  <si>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</si>
  <si>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</si>
  <si>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</si>
  <si>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</si>
  <si>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</si>
  <si>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</si>
  <si>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</si>
  <si>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</si>
  <si>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</si>
  <si>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</si>
  <si>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</si>
  <si>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</si>
  <si>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</si>
  <si>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</si>
  <si>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</si>
  <si>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</si>
  <si>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</si>
  <si>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</si>
  <si>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</si>
  <si>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</si>
  <si>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</si>
  <si>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</si>
  <si>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</si>
  <si>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</si>
  <si>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</si>
  <si>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</si>
  <si>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</si>
  <si>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</si>
  <si>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</si>
  <si>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</si>
  <si>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</si>
  <si>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</si>
  <si>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</si>
  <si>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</si>
  <si>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</si>
  <si>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</si>
  <si>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</si>
  <si>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</si>
  <si>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</si>
  <si>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</si>
  <si>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</si>
  <si>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</si>
  <si>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</si>
  <si>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</si>
  <si>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</si>
  <si>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</si>
  <si>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</si>
  <si>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</si>
  <si>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</si>
  <si>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</si>
  <si>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</si>
  <si>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</si>
  <si>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</si>
  <si>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</si>
  <si>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</si>
  <si>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</si>
  <si>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</si>
  <si>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</si>
  <si>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</si>
  <si>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</si>
  <si>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</si>
  <si>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</si>
  <si>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</si>
  <si>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</si>
  <si>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</si>
  <si>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</si>
  <si>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</si>
  <si>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</si>
  <si>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</si>
  <si>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</si>
  <si>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</si>
  <si>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</si>
  <si>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</si>
  <si>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</si>
  <si>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</si>
  <si>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</si>
  <si>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</si>
  <si>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</si>
  <si>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</si>
  <si>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</si>
  <si>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</si>
  <si>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</si>
  <si>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</si>
  <si>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</si>
  <si>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</si>
  <si>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</si>
  <si>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</si>
  <si>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</si>
  <si>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</si>
  <si>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</si>
  <si>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</si>
  <si>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</si>
  <si>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</si>
  <si>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</si>
  <si>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</si>
  <si>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</si>
  <si>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</si>
  <si>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</si>
  <si>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</si>
  <si>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</si>
  <si>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</si>
  <si>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</si>
  <si>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</si>
  <si>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</si>
  <si>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</si>
  <si>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</si>
  <si>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</si>
  <si>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</si>
  <si>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</si>
  <si>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</si>
  <si>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</si>
  <si>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</si>
  <si>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</si>
  <si>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</si>
  <si>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</si>
  <si>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</si>
  <si>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</si>
  <si>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</si>
  <si>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</si>
  <si>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</si>
  <si>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</si>
  <si>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</si>
  <si>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</si>
  <si>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</si>
  <si>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</si>
  <si>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</si>
  <si>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</si>
  <si>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</si>
  <si>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</si>
  <si>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</si>
  <si>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</si>
  <si>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</si>
  <si>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</si>
  <si>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</si>
  <si>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</si>
  <si>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</si>
  <si>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</si>
  <si>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</si>
  <si>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</si>
  <si>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</si>
  <si>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</si>
  <si>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</si>
  <si>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</si>
  <si>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</si>
  <si>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</si>
  <si>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</si>
  <si>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</si>
  <si>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</si>
  <si>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</si>
  <si>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</si>
  <si>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</si>
  <si>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</si>
  <si>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</si>
  <si>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</si>
  <si>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</si>
  <si>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</si>
  <si>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</si>
  <si>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</si>
  <si>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</si>
  <si>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</si>
  <si>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</si>
  <si>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</si>
  <si>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</si>
  <si>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</si>
  <si>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</si>
  <si>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</si>
  <si>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</si>
  <si>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</si>
  <si>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</si>
  <si>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</si>
  <si>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</si>
  <si>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</si>
  <si>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</si>
  <si>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</si>
  <si>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</si>
  <si>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</si>
  <si>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</si>
  <si>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</si>
  <si>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</si>
  <si>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</si>
  <si>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</si>
  <si>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</si>
  <si>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</si>
  <si>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</si>
  <si>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</si>
  <si>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</si>
  <si>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</si>
  <si>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</si>
  <si>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</si>
  <si>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</si>
  <si>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</si>
  <si>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</si>
  <si>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</si>
  <si>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</si>
  <si>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</si>
  <si>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</si>
  <si>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</si>
  <si>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</si>
  <si>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</si>
  <si>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</si>
  <si>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</si>
  <si>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</si>
  <si>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</si>
  <si>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</si>
  <si>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</si>
  <si>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</si>
  <si>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</si>
  <si>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</si>
  <si>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</si>
  <si>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</si>
  <si>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</si>
  <si>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</si>
  <si>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</si>
  <si>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</si>
  <si>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</si>
  <si>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</si>
  <si>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</si>
  <si>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</si>
  <si>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</si>
  <si>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</si>
  <si>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</si>
  <si>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</si>
  <si>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</si>
  <si>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</si>
  <si>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</si>
  <si>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</si>
  <si>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</si>
  <si>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</si>
  <si>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</si>
  <si>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</si>
  <si>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</si>
  <si>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</si>
  <si>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</si>
  <si>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</si>
  <si>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</si>
  <si>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</si>
  <si>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</si>
  <si>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</si>
  <si>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</si>
  <si>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</si>
  <si>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</si>
  <si>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</si>
  <si>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</si>
  <si>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</si>
  <si>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</si>
  <si>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</si>
  <si>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</si>
  <si>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</si>
  <si>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</si>
  <si>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</si>
  <si>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</si>
  <si>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</si>
  <si>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</si>
  <si>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</si>
  <si>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</si>
  <si>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</si>
  <si>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</si>
  <si>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</si>
  <si>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</si>
  <si>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</si>
  <si>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</si>
  <si>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</si>
  <si>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</si>
  <si>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</si>
  <si>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</si>
  <si>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</si>
  <si>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</si>
  <si>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</si>
  <si>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</si>
  <si>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</si>
  <si>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</si>
  <si>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</si>
  <si>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</si>
  <si>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</si>
  <si>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</si>
  <si>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</si>
  <si>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</si>
  <si>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</si>
  <si>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</si>
  <si>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</si>
  <si>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</si>
  <si>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</si>
  <si>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</si>
  <si>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</si>
  <si>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</si>
  <si>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</si>
  <si>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</si>
  <si>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</si>
  <si>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</si>
  <si>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</si>
  <si>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</si>
  <si>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</si>
  <si>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</si>
  <si>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</si>
  <si>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</si>
  <si>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</si>
  <si>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</si>
  <si>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</si>
  <si>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</si>
  <si>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</si>
  <si>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</si>
  <si>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</si>
  <si>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</si>
  <si>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</si>
  <si>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</si>
  <si>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</si>
  <si>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</si>
  <si>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</si>
  <si>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</si>
  <si>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</si>
  <si>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</si>
  <si>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</si>
  <si>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</si>
  <si>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</si>
  <si>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</si>
  <si>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</si>
  <si>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</si>
  <si>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</si>
  <si>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</si>
  <si>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</si>
  <si>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</si>
  <si>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</si>
  <si>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</si>
  <si>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</si>
  <si>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</si>
  <si>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</si>
  <si>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</si>
  <si>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</si>
  <si>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</si>
  <si>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</si>
  <si>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</si>
  <si>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</si>
  <si>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</si>
  <si>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</si>
  <si>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</si>
  <si>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</si>
  <si>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</si>
  <si>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</si>
  <si>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</si>
  <si>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</si>
  <si>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</si>
  <si>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</si>
  <si>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</si>
  <si>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</si>
  <si>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</si>
  <si>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</si>
  <si>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</si>
  <si>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</si>
  <si>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</si>
  <si>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публикация вакансий в соцсетях учебного заведения, связь с организацями-работодателями</t>
  </si>
  <si>
    <t>ОТЧЕТ О ТРУДОУСТРОЙСТВЕ ВЫПУСНИКОВ ФГБУ ПОО "БГУОР"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</si>
</sst>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top" wrapText="1"/>
    </xf>
    <xf numFmtId="49" fontId="4" fillId="0" borderId="4" xfId="1" applyNumberFormat="1" applyFont="1" applyBorder="1" applyAlignment="1">
      <alignment horizontal="center" vertical="top"/>
    </xf>
    <xf numFmtId="0" fontId="4" fillId="0" borderId="4" xfId="1" applyFont="1" applyBorder="1" applyAlignment="1">
      <alignment vertical="top" wrapText="1"/>
    </xf>
    <xf numFmtId="1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4" xfId="1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zoomScale="85" zoomScaleNormal="85" workbookViewId="0">
      <selection activeCell="O16" sqref="O16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12.8554687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4" style="2" customWidth="1"/>
    <col min="32" max="32" width="15.5703125" style="2" customWidth="1"/>
    <col min="33" max="33" width="75.85546875" style="2" customWidth="1"/>
    <col min="34" max="34" width="53" style="2" hidden="1" customWidth="1"/>
    <col min="35" max="16384" width="9.140625" style="2"/>
  </cols>
  <sheetData>
    <row r="1" spans="1:34" x14ac:dyDescent="0.3">
      <c r="AH1" s="23" t="s">
        <v>1332</v>
      </c>
    </row>
    <row r="2" spans="1:34" ht="25.5" x14ac:dyDescent="0.3">
      <c r="A2" s="39" t="s">
        <v>1338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34" s="3" customFormat="1" ht="42.75" customHeight="1" x14ac:dyDescent="0.25">
      <c r="A4" s="44" t="s">
        <v>1318</v>
      </c>
      <c r="B4" s="44" t="s">
        <v>1319</v>
      </c>
      <c r="C4" s="44" t="s">
        <v>1322</v>
      </c>
      <c r="D4" s="44" t="s">
        <v>1320</v>
      </c>
      <c r="E4" s="44" t="s">
        <v>8</v>
      </c>
      <c r="F4" s="44" t="s">
        <v>1321</v>
      </c>
      <c r="G4" s="55" t="s">
        <v>1336</v>
      </c>
      <c r="H4" s="47" t="s">
        <v>1335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9"/>
      <c r="AG4" s="53" t="s">
        <v>1331</v>
      </c>
      <c r="AH4" s="40" t="s">
        <v>1323</v>
      </c>
    </row>
    <row r="5" spans="1:34" s="3" customFormat="1" ht="51.75" customHeight="1" x14ac:dyDescent="0.25">
      <c r="A5" s="45"/>
      <c r="B5" s="45"/>
      <c r="C5" s="45"/>
      <c r="D5" s="45"/>
      <c r="E5" s="45"/>
      <c r="F5" s="45"/>
      <c r="G5" s="55"/>
      <c r="H5" s="41" t="s">
        <v>9</v>
      </c>
      <c r="I5" s="42"/>
      <c r="J5" s="42"/>
      <c r="K5" s="42"/>
      <c r="L5" s="42"/>
      <c r="M5" s="43"/>
      <c r="N5" s="50" t="s">
        <v>729</v>
      </c>
      <c r="O5" s="51"/>
      <c r="P5" s="52"/>
      <c r="Q5" s="50" t="s">
        <v>734</v>
      </c>
      <c r="R5" s="51"/>
      <c r="S5" s="51"/>
      <c r="T5" s="52"/>
      <c r="U5" s="41" t="s">
        <v>732</v>
      </c>
      <c r="V5" s="42"/>
      <c r="W5" s="42"/>
      <c r="X5" s="42"/>
      <c r="Y5" s="42"/>
      <c r="Z5" s="43"/>
      <c r="AA5" s="47" t="s">
        <v>1333</v>
      </c>
      <c r="AB5" s="48"/>
      <c r="AC5" s="48"/>
      <c r="AD5" s="48"/>
      <c r="AE5" s="48"/>
      <c r="AF5" s="48"/>
      <c r="AG5" s="54"/>
      <c r="AH5" s="40"/>
    </row>
    <row r="6" spans="1:34" s="4" customFormat="1" ht="255.75" customHeight="1" x14ac:dyDescent="0.25">
      <c r="A6" s="45"/>
      <c r="B6" s="45"/>
      <c r="C6" s="45"/>
      <c r="D6" s="46"/>
      <c r="E6" s="45"/>
      <c r="F6" s="45"/>
      <c r="G6" s="56"/>
      <c r="H6" s="10" t="s">
        <v>1325</v>
      </c>
      <c r="I6" s="18" t="s">
        <v>730</v>
      </c>
      <c r="J6" s="18" t="s">
        <v>736</v>
      </c>
      <c r="K6" s="10" t="s">
        <v>741</v>
      </c>
      <c r="L6" s="11" t="s">
        <v>1326</v>
      </c>
      <c r="M6" s="17" t="s">
        <v>691</v>
      </c>
      <c r="N6" s="14" t="s">
        <v>720</v>
      </c>
      <c r="O6" s="27" t="s">
        <v>725</v>
      </c>
      <c r="P6" s="17" t="s">
        <v>690</v>
      </c>
      <c r="Q6" s="17" t="s">
        <v>739</v>
      </c>
      <c r="R6" s="13" t="s">
        <v>731</v>
      </c>
      <c r="S6" s="13" t="s">
        <v>1327</v>
      </c>
      <c r="T6" s="19" t="s">
        <v>738</v>
      </c>
      <c r="U6" s="17" t="s">
        <v>726</v>
      </c>
      <c r="V6" s="17" t="s">
        <v>724</v>
      </c>
      <c r="W6" s="17" t="s">
        <v>1328</v>
      </c>
      <c r="X6" s="17" t="s">
        <v>1329</v>
      </c>
      <c r="Y6" s="17" t="s">
        <v>1330</v>
      </c>
      <c r="Z6" s="17" t="s">
        <v>1334</v>
      </c>
      <c r="AA6" s="15" t="s">
        <v>727</v>
      </c>
      <c r="AB6" s="15" t="s">
        <v>740</v>
      </c>
      <c r="AC6" s="15" t="s">
        <v>728</v>
      </c>
      <c r="AD6" s="15" t="s">
        <v>735</v>
      </c>
      <c r="AE6" s="26" t="s">
        <v>737</v>
      </c>
      <c r="AF6" s="15" t="s">
        <v>733</v>
      </c>
      <c r="AG6" s="54"/>
      <c r="AH6" s="40"/>
    </row>
    <row r="7" spans="1:34" s="4" customFormat="1" ht="18.75" customHeight="1" x14ac:dyDescent="0.25">
      <c r="A7" s="7" t="s">
        <v>10</v>
      </c>
      <c r="B7" s="7" t="s">
        <v>11</v>
      </c>
      <c r="C7" s="7" t="s">
        <v>12</v>
      </c>
      <c r="D7" s="7" t="s">
        <v>13</v>
      </c>
      <c r="E7" s="7" t="s">
        <v>14</v>
      </c>
      <c r="F7" s="7" t="s">
        <v>692</v>
      </c>
      <c r="G7" s="7" t="s">
        <v>693</v>
      </c>
      <c r="H7" s="7" t="s">
        <v>694</v>
      </c>
      <c r="I7" s="7" t="s">
        <v>695</v>
      </c>
      <c r="J7" s="7" t="s">
        <v>696</v>
      </c>
      <c r="K7" s="7" t="s">
        <v>697</v>
      </c>
      <c r="L7" s="7" t="s">
        <v>698</v>
      </c>
      <c r="M7" s="7" t="s">
        <v>699</v>
      </c>
      <c r="N7" s="7" t="s">
        <v>700</v>
      </c>
      <c r="O7" s="7" t="s">
        <v>701</v>
      </c>
      <c r="P7" s="7" t="s">
        <v>702</v>
      </c>
      <c r="Q7" s="7" t="s">
        <v>703</v>
      </c>
      <c r="R7" s="7" t="s">
        <v>704</v>
      </c>
      <c r="S7" s="7" t="s">
        <v>705</v>
      </c>
      <c r="T7" s="7" t="s">
        <v>706</v>
      </c>
      <c r="U7" s="7" t="s">
        <v>707</v>
      </c>
      <c r="V7" s="7" t="s">
        <v>708</v>
      </c>
      <c r="W7" s="7" t="s">
        <v>709</v>
      </c>
      <c r="X7" s="7" t="s">
        <v>710</v>
      </c>
      <c r="Y7" s="7" t="s">
        <v>711</v>
      </c>
      <c r="Z7" s="7" t="s">
        <v>712</v>
      </c>
      <c r="AA7" s="7" t="s">
        <v>713</v>
      </c>
      <c r="AB7" s="7" t="s">
        <v>714</v>
      </c>
      <c r="AC7" s="7" t="s">
        <v>715</v>
      </c>
      <c r="AD7" s="7" t="s">
        <v>716</v>
      </c>
      <c r="AE7" s="7" t="s">
        <v>717</v>
      </c>
      <c r="AF7" s="7" t="s">
        <v>718</v>
      </c>
      <c r="AG7" s="7" t="s">
        <v>719</v>
      </c>
      <c r="AH7" s="7" t="s">
        <v>1324</v>
      </c>
    </row>
    <row r="8" spans="1:34" s="4" customFormat="1" ht="35.25" customHeight="1" x14ac:dyDescent="0.25">
      <c r="A8" s="5" t="s">
        <v>687</v>
      </c>
      <c r="B8" s="5" t="s">
        <v>601</v>
      </c>
      <c r="C8" s="5" t="s">
        <v>545</v>
      </c>
      <c r="D8" s="16" t="str">
        <f>VLOOKUP(C8,'Коды программ'!$A$2:$B$578,2,FALSE)</f>
        <v>Физическая культура</v>
      </c>
      <c r="E8" s="7" t="s">
        <v>10</v>
      </c>
      <c r="F8" s="21" t="s">
        <v>721</v>
      </c>
      <c r="G8" s="38">
        <v>99</v>
      </c>
      <c r="H8" s="8">
        <v>50</v>
      </c>
      <c r="I8" s="29">
        <v>49</v>
      </c>
      <c r="J8" s="29">
        <v>4</v>
      </c>
      <c r="K8" s="8">
        <v>4</v>
      </c>
      <c r="L8" s="8"/>
      <c r="M8" s="8">
        <v>11</v>
      </c>
      <c r="N8" s="8">
        <v>34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28" t="s">
        <v>1337</v>
      </c>
      <c r="AH8" s="22" t="str">
        <f>IF(G8=H8+K8+L8+M8+N8+O8+P8+Q8+R8+S8+T8+U8+V8+W8+X8+Y8+Z8+AA8+AB8+AC8+AD8+AE8+AF8,"проверка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" spans="1:34" s="4" customFormat="1" ht="35.25" customHeight="1" x14ac:dyDescent="0.25">
      <c r="A9" s="5" t="s">
        <v>687</v>
      </c>
      <c r="B9" s="5" t="s">
        <v>601</v>
      </c>
      <c r="C9" s="5" t="s">
        <v>545</v>
      </c>
      <c r="D9" s="20" t="str">
        <f>VLOOKUP(C9,'Коды программ'!$A$2:$B$578,2,FALSE)</f>
        <v>Физическая культура</v>
      </c>
      <c r="E9" s="7" t="s">
        <v>11</v>
      </c>
      <c r="F9" s="6" t="s">
        <v>722</v>
      </c>
      <c r="G9" s="3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2" t="str">
        <f t="shared" ref="AH9:AH12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5" t="s">
        <v>687</v>
      </c>
      <c r="B10" s="5" t="s">
        <v>601</v>
      </c>
      <c r="C10" s="5" t="s">
        <v>545</v>
      </c>
      <c r="D10" s="20" t="str">
        <f>VLOOKUP(C10,'Коды программ'!$A$2:$B$578,2,FALSE)</f>
        <v>Физическая культура</v>
      </c>
      <c r="E10" s="7" t="s">
        <v>12</v>
      </c>
      <c r="F10" s="6" t="s">
        <v>723</v>
      </c>
      <c r="G10" s="3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2" t="str">
        <f t="shared" si="0"/>
        <v>проверка пройдена</v>
      </c>
    </row>
    <row r="11" spans="1:34" s="4" customFormat="1" ht="36.75" customHeight="1" x14ac:dyDescent="0.25">
      <c r="A11" s="5" t="s">
        <v>687</v>
      </c>
      <c r="B11" s="5" t="s">
        <v>601</v>
      </c>
      <c r="C11" s="5" t="s">
        <v>545</v>
      </c>
      <c r="D11" s="20" t="str">
        <f>VLOOKUP(C11,'Коды программ'!$A$2:$B$578,2,FALSE)</f>
        <v>Физическая культура</v>
      </c>
      <c r="E11" s="7" t="s">
        <v>13</v>
      </c>
      <c r="F11" s="6" t="s">
        <v>15</v>
      </c>
      <c r="G11" s="3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2" t="str">
        <f t="shared" si="0"/>
        <v>проверка пройдена</v>
      </c>
    </row>
    <row r="12" spans="1:34" s="4" customFormat="1" ht="27" customHeight="1" x14ac:dyDescent="0.25">
      <c r="A12" s="12" t="s">
        <v>687</v>
      </c>
      <c r="B12" s="12" t="s">
        <v>601</v>
      </c>
      <c r="C12" s="12" t="s">
        <v>545</v>
      </c>
      <c r="D12" s="20" t="str">
        <f>VLOOKUP(C12,'Коды программ'!$A$2:$B$578,2,FALSE)</f>
        <v>Физическая культура</v>
      </c>
      <c r="E12" s="7" t="s">
        <v>14</v>
      </c>
      <c r="F12" s="6" t="s">
        <v>18</v>
      </c>
      <c r="G12" s="3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2" t="str">
        <f t="shared" si="0"/>
        <v>проверка пройдена</v>
      </c>
    </row>
    <row r="13" spans="1:34" s="35" customFormat="1" ht="27" customHeight="1" x14ac:dyDescent="0.25">
      <c r="A13" s="30"/>
      <c r="B13" s="30"/>
      <c r="C13" s="30"/>
      <c r="D13" s="30"/>
      <c r="E13" s="31"/>
      <c r="F13" s="32"/>
      <c r="G13" s="37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4"/>
    </row>
    <row r="14" spans="1:34" s="4" customFormat="1" ht="31.5" customHeight="1" x14ac:dyDescent="0.25">
      <c r="A14" s="25" t="s">
        <v>687</v>
      </c>
      <c r="B14" s="25" t="s">
        <v>601</v>
      </c>
      <c r="C14" s="25" t="s">
        <v>546</v>
      </c>
      <c r="D14" s="25" t="str">
        <f>VLOOKUP(C14,'Коды программ'!$A$2:$B$578,2,FALSE)</f>
        <v>Адаптивная физическая культура</v>
      </c>
      <c r="E14" s="7" t="s">
        <v>10</v>
      </c>
      <c r="F14" s="21" t="s">
        <v>721</v>
      </c>
      <c r="G14" s="38">
        <v>25</v>
      </c>
      <c r="H14" s="8">
        <v>9</v>
      </c>
      <c r="I14" s="8">
        <v>8</v>
      </c>
      <c r="J14" s="8"/>
      <c r="K14" s="8"/>
      <c r="L14" s="8">
        <v>1</v>
      </c>
      <c r="M14" s="8">
        <v>6</v>
      </c>
      <c r="N14" s="8">
        <v>9</v>
      </c>
      <c r="O14" s="8">
        <v>1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8" t="s">
        <v>1337</v>
      </c>
      <c r="AH14" s="24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" spans="1:34" s="4" customFormat="1" ht="37.5" customHeight="1" x14ac:dyDescent="0.25">
      <c r="A15" s="25" t="s">
        <v>687</v>
      </c>
      <c r="B15" s="25" t="s">
        <v>601</v>
      </c>
      <c r="C15" s="25" t="s">
        <v>546</v>
      </c>
      <c r="D15" s="25" t="str">
        <f>VLOOKUP(C15,'Коды программ'!$A$2:$B$578,2,FALSE)</f>
        <v>Адаптивная физическая культура</v>
      </c>
      <c r="E15" s="7" t="s">
        <v>11</v>
      </c>
      <c r="F15" s="6" t="s">
        <v>722</v>
      </c>
      <c r="G15" s="36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4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6.75" customHeight="1" x14ac:dyDescent="0.25">
      <c r="A16" s="25" t="s">
        <v>687</v>
      </c>
      <c r="B16" s="25" t="s">
        <v>601</v>
      </c>
      <c r="C16" s="25" t="s">
        <v>546</v>
      </c>
      <c r="D16" s="25" t="str">
        <f>VLOOKUP(C16,'Коды программ'!$A$2:$B$578,2,FALSE)</f>
        <v>Адаптивная физическая культура</v>
      </c>
      <c r="E16" s="7" t="s">
        <v>12</v>
      </c>
      <c r="F16" s="6" t="s">
        <v>723</v>
      </c>
      <c r="G16" s="36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24" t="str">
        <f t="shared" si="1"/>
        <v>проверка пройдена</v>
      </c>
    </row>
    <row r="17" spans="1:34" s="4" customFormat="1" ht="33" customHeight="1" x14ac:dyDescent="0.25">
      <c r="A17" s="25" t="s">
        <v>687</v>
      </c>
      <c r="B17" s="25" t="s">
        <v>601</v>
      </c>
      <c r="C17" s="25" t="s">
        <v>546</v>
      </c>
      <c r="D17" s="25" t="str">
        <f>VLOOKUP(C17,'Коды программ'!$A$2:$B$578,2,FALSE)</f>
        <v>Адаптивная физическая культура</v>
      </c>
      <c r="E17" s="7" t="s">
        <v>13</v>
      </c>
      <c r="F17" s="6" t="s">
        <v>15</v>
      </c>
      <c r="G17" s="3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24" t="str">
        <f t="shared" si="1"/>
        <v>проверка пройдена</v>
      </c>
    </row>
    <row r="18" spans="1:34" s="4" customFormat="1" ht="27" customHeight="1" x14ac:dyDescent="0.25">
      <c r="A18" s="25" t="s">
        <v>687</v>
      </c>
      <c r="B18" s="25" t="s">
        <v>601</v>
      </c>
      <c r="C18" s="25" t="s">
        <v>546</v>
      </c>
      <c r="D18" s="25" t="str">
        <f>VLOOKUP(C18,'Коды программ'!$A$2:$B$578,2,FALSE)</f>
        <v>Адаптивная физическая культура</v>
      </c>
      <c r="E18" s="7" t="s">
        <v>14</v>
      </c>
      <c r="F18" s="6" t="s">
        <v>18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24" t="str">
        <f t="shared" si="1"/>
        <v>проверка пройдена</v>
      </c>
    </row>
  </sheetData>
  <mergeCells count="16">
    <mergeCell ref="A2:M2"/>
    <mergeCell ref="AH4:AH6"/>
    <mergeCell ref="H5:M5"/>
    <mergeCell ref="D4:D6"/>
    <mergeCell ref="H4:AF4"/>
    <mergeCell ref="Q5:T5"/>
    <mergeCell ref="AG4:AG6"/>
    <mergeCell ref="A4:A6"/>
    <mergeCell ref="B4:B6"/>
    <mergeCell ref="F4:F6"/>
    <mergeCell ref="E4:E6"/>
    <mergeCell ref="G4:G6"/>
    <mergeCell ref="C4:C6"/>
    <mergeCell ref="AA5:AF5"/>
    <mergeCell ref="N5:P5"/>
    <mergeCell ref="U5:Z5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C8:C18</xm:sqref>
        </x14:dataValidation>
        <x14:dataValidation type="list" allowBlank="1" showInputMessage="1" showErrorMessage="1">
          <x14:formula1>
            <xm:f>'Коды программ'!$G$2:$G$86</xm:f>
          </x14:formula1>
          <xm:sqref>B8:B18</xm:sqref>
        </x14:dataValidation>
        <x14:dataValidation type="list" allowBlank="1" showInputMessage="1" showErrorMessage="1">
          <x14:formula1>
            <xm:f>'Коды программ'!$K$2:$K$9</xm:f>
          </x14:formula1>
          <xm:sqref>A8:A18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2022-05-30T08:47:32Z</dcterms:modified>
</cp:coreProperties>
</file>